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lan de Acción POAI Y EVAL PDM\"/>
    </mc:Choice>
  </mc:AlternateContent>
  <bookViews>
    <workbookView xWindow="0" yWindow="0" windowWidth="20490" windowHeight="7050" activeTab="2"/>
  </bookViews>
  <sheets>
    <sheet name="CONOCIMIENTO DEL RIESGO" sheetId="4" r:id="rId1"/>
    <sheet name="REDUCCIÓN DEL RIESGO" sheetId="2" r:id="rId2"/>
    <sheet name="RESPUESTA A EMERGENCIAS" sheetId="5" r:id="rId3"/>
    <sheet name="Hoja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5" l="1"/>
  <c r="O10" i="5"/>
  <c r="O10" i="2" l="1"/>
  <c r="O12" i="2"/>
  <c r="O15" i="2"/>
  <c r="O15" i="4" l="1"/>
  <c r="O18" i="2" l="1"/>
  <c r="O18" i="5" l="1"/>
  <c r="O17" i="5"/>
  <c r="O12" i="5"/>
  <c r="O9" i="5"/>
  <c r="O9" i="2" l="1"/>
  <c r="O14" i="2"/>
  <c r="O17" i="2"/>
  <c r="O19" i="2"/>
  <c r="O20" i="2"/>
  <c r="O18" i="4" l="1"/>
  <c r="O13" i="4"/>
  <c r="O12" i="4"/>
  <c r="O11" i="4"/>
  <c r="O9" i="4"/>
  <c r="O21" i="2" l="1"/>
</calcChain>
</file>

<file path=xl/comments1.xml><?xml version="1.0" encoding="utf-8"?>
<comments xmlns="http://schemas.openxmlformats.org/spreadsheetml/2006/main">
  <authors>
    <author>luis alberto molano lopez</author>
    <author>Full name</author>
  </authors>
  <commentList>
    <comment ref="K7" authorId="0" shapeId="0">
      <text>
        <r>
          <rPr>
            <sz val="10"/>
            <color indexed="81"/>
            <rFont val="Tahoma"/>
            <family val="2"/>
          </rPr>
          <t>Registre la fuente del presupuesto asignado para cada actividad de los Indicadores de producto.</t>
        </r>
      </text>
    </comment>
    <comment ref="P7" authorId="0" shapeId="0">
      <text>
        <r>
          <rPr>
            <sz val="10"/>
            <color indexed="81"/>
            <rFont val="Tahoma"/>
            <family val="2"/>
          </rPr>
          <t>Marque aquellos meses del año en los cuales ejecutará las actividades planeadas.</t>
        </r>
      </text>
    </comment>
    <comment ref="A8" authorId="0" shapeId="0">
      <text>
        <r>
          <rPr>
            <sz val="10"/>
            <color indexed="81"/>
            <rFont val="Tahoma"/>
            <family val="2"/>
          </rPr>
          <t>Registre el nombre del proyecto o, en su defecto, el nombre del Programa del PDM.</t>
        </r>
      </text>
    </comment>
    <comment ref="B8" authorId="0" shapeId="0">
      <text>
        <r>
          <rPr>
            <sz val="10"/>
            <color indexed="81"/>
            <rFont val="Tahoma"/>
            <family val="2"/>
          </rPr>
          <t>Registre el número del Proyecto expedido por el Banco de Proyectos de la Oficina Asesora de Planeacion Municipal.</t>
        </r>
      </text>
    </comment>
    <comment ref="C8" authorId="1" shapeId="0">
      <text>
        <r>
          <rPr>
            <sz val="9"/>
            <color indexed="81"/>
            <rFont val="Tahoma"/>
            <family val="2"/>
          </rPr>
          <t>Registre el Indicador de Resultado correspondiente al Programa del Plan de Desarrollo.</t>
        </r>
      </text>
    </comment>
    <comment ref="D8" authorId="1" shapeId="0">
      <text>
        <r>
          <rPr>
            <sz val="9"/>
            <color indexed="81"/>
            <rFont val="Tahoma"/>
            <family val="2"/>
          </rPr>
          <t>Registre el (los) Indicador (es) de Producto.</t>
        </r>
      </text>
    </comment>
    <comment ref="E8" authorId="0" shapeId="0">
      <text>
        <r>
          <rPr>
            <sz val="10"/>
            <color indexed="81"/>
            <rFont val="Tahoma"/>
            <family val="2"/>
          </rPr>
          <t>Registre el nombre del Proceso (o Procesos), que ejecuta actividades del Plan de accion.</t>
        </r>
      </text>
    </comment>
    <comment ref="F8" authorId="0" shapeId="0">
      <text>
        <r>
          <rPr>
            <sz val="10"/>
            <color indexed="81"/>
            <rFont val="Tahoma"/>
            <family val="2"/>
          </rPr>
          <t>Registre el nombre del subproceso (o subprocesos), que ejecuta actividades del Plan de accion.</t>
        </r>
      </text>
    </comment>
    <comment ref="H8" authorId="0" shapeId="0">
      <text>
        <r>
          <rPr>
            <sz val="10"/>
            <color indexed="81"/>
            <rFont val="Tahoma"/>
            <family val="2"/>
          </rPr>
          <t>Describa las actividades a realizar en el año, para dar cumplimiento a cada Indicador de producto.</t>
        </r>
      </text>
    </comment>
    <comment ref="I8" authorId="0" shapeId="0">
      <text>
        <r>
          <rPr>
            <sz val="10"/>
            <color indexed="81"/>
            <rFont val="Tahoma"/>
            <family val="2"/>
          </rPr>
          <t>Idenfique el funcionario (o funcionarios) encargado de ejecutar la actividad.</t>
        </r>
      </text>
    </comment>
    <comment ref="J8" authorId="0" shapeId="0">
      <text>
        <r>
          <rPr>
            <sz val="10"/>
            <color indexed="81"/>
            <rFont val="Tahoma"/>
            <family val="2"/>
          </rPr>
          <t>Identifique la clase de contrato que se requiere para ejecutar la actividad: prestacion de servicios, compraventa, convenio, etc.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campo formulado, NO BORRAR!</t>
        </r>
      </text>
    </comment>
  </commentList>
</comments>
</file>

<file path=xl/comments2.xml><?xml version="1.0" encoding="utf-8"?>
<comments xmlns="http://schemas.openxmlformats.org/spreadsheetml/2006/main">
  <authors>
    <author>luis alberto molano lopez</author>
    <author>Full name</author>
    <author>User</author>
  </authors>
  <commentList>
    <comment ref="K7" authorId="0" shapeId="0">
      <text>
        <r>
          <rPr>
            <sz val="10"/>
            <color indexed="81"/>
            <rFont val="Tahoma"/>
            <family val="2"/>
          </rPr>
          <t>Registre la fuente del presupuesto asignado para cada actividad de los Indicadores de producto.</t>
        </r>
      </text>
    </comment>
    <comment ref="P7" authorId="0" shapeId="0">
      <text>
        <r>
          <rPr>
            <sz val="10"/>
            <color indexed="81"/>
            <rFont val="Tahoma"/>
            <family val="2"/>
          </rPr>
          <t>Marque aquellos meses del año en los cuales ejecutará las actividades planeadas.</t>
        </r>
      </text>
    </comment>
    <comment ref="A8" authorId="0" shapeId="0">
      <text>
        <r>
          <rPr>
            <sz val="10"/>
            <color indexed="81"/>
            <rFont val="Tahoma"/>
            <family val="2"/>
          </rPr>
          <t>Registre el nombre del proyecto o, en su defecto, el nombre del Programa del PDM.</t>
        </r>
      </text>
    </comment>
    <comment ref="B8" authorId="0" shapeId="0">
      <text>
        <r>
          <rPr>
            <sz val="10"/>
            <color indexed="81"/>
            <rFont val="Tahoma"/>
            <family val="2"/>
          </rPr>
          <t>Registre el número del Proyecto expedido por el Banco de Proyectos de la Oficina Asesora de Planeacion Municipal.</t>
        </r>
      </text>
    </comment>
    <comment ref="C8" authorId="1" shapeId="0">
      <text>
        <r>
          <rPr>
            <sz val="9"/>
            <color indexed="81"/>
            <rFont val="Tahoma"/>
            <family val="2"/>
          </rPr>
          <t>Registre el Indicador de Resultado correspondiente al Programa del Plan de Desarrollo.</t>
        </r>
      </text>
    </comment>
    <comment ref="D8" authorId="1" shapeId="0">
      <text>
        <r>
          <rPr>
            <sz val="9"/>
            <color indexed="81"/>
            <rFont val="Tahoma"/>
            <family val="2"/>
          </rPr>
          <t>Registre el (los) Indicador (es) de Producto.</t>
        </r>
      </text>
    </comment>
    <comment ref="E8" authorId="0" shapeId="0">
      <text>
        <r>
          <rPr>
            <sz val="10"/>
            <color indexed="81"/>
            <rFont val="Tahoma"/>
            <family val="2"/>
          </rPr>
          <t>Registre el nombre del Proceso (o Procesos), que ejecuta actividades del Plan de accion.</t>
        </r>
      </text>
    </comment>
    <comment ref="F8" authorId="0" shapeId="0">
      <text>
        <r>
          <rPr>
            <sz val="10"/>
            <color indexed="81"/>
            <rFont val="Tahoma"/>
            <family val="2"/>
          </rPr>
          <t>Registre el nombre del subproceso (o subprocesos), que ejecuta actividades del Plan de accion.</t>
        </r>
      </text>
    </comment>
    <comment ref="H8" authorId="0" shapeId="0">
      <text>
        <r>
          <rPr>
            <sz val="10"/>
            <color indexed="81"/>
            <rFont val="Tahoma"/>
            <family val="2"/>
          </rPr>
          <t>Describa las actividades a realizar en el año, para dar cumplimiento a cada Indicador de producto.</t>
        </r>
      </text>
    </comment>
    <comment ref="I8" authorId="0" shapeId="0">
      <text>
        <r>
          <rPr>
            <sz val="10"/>
            <color indexed="81"/>
            <rFont val="Tahoma"/>
            <family val="2"/>
          </rPr>
          <t>Idenfique el funcionario (o funcionarios) encargado de ejecutar la actividad.</t>
        </r>
      </text>
    </comment>
    <comment ref="J8" authorId="0" shapeId="0">
      <text>
        <r>
          <rPr>
            <sz val="10"/>
            <color indexed="81"/>
            <rFont val="Tahoma"/>
            <family val="2"/>
          </rPr>
          <t>Identifique la clase de contrato que se requiere para ejecutar la actividad: prestacion de servicios, compraventa, convenio, etc.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campo formulado, NO BORRAR!</t>
        </r>
      </text>
    </comment>
    <comment ref="H15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pendiente confirmar si la actividad es estudio u obra</t>
        </r>
      </text>
    </comment>
  </commentList>
</comments>
</file>

<file path=xl/comments3.xml><?xml version="1.0" encoding="utf-8"?>
<comments xmlns="http://schemas.openxmlformats.org/spreadsheetml/2006/main">
  <authors>
    <author>luis alberto molano lopez</author>
    <author>Full name</author>
  </authors>
  <commentList>
    <comment ref="K7" authorId="0" shapeId="0">
      <text>
        <r>
          <rPr>
            <sz val="10"/>
            <color indexed="81"/>
            <rFont val="Tahoma"/>
            <family val="2"/>
          </rPr>
          <t>Registre la fuente del presupuesto asignado para cada actividad de los Indicadores de producto.</t>
        </r>
      </text>
    </comment>
    <comment ref="P7" authorId="0" shapeId="0">
      <text>
        <r>
          <rPr>
            <sz val="10"/>
            <color indexed="81"/>
            <rFont val="Tahoma"/>
            <family val="2"/>
          </rPr>
          <t>Marque aquellos meses del año en los cuales ejecutará las actividades planeadas.</t>
        </r>
      </text>
    </comment>
    <comment ref="A8" authorId="0" shapeId="0">
      <text>
        <r>
          <rPr>
            <sz val="10"/>
            <color indexed="81"/>
            <rFont val="Tahoma"/>
            <family val="2"/>
          </rPr>
          <t>Registre el nombre del proyecto o, en su defecto, el nombre del Programa del PDM.</t>
        </r>
      </text>
    </comment>
    <comment ref="B8" authorId="0" shapeId="0">
      <text>
        <r>
          <rPr>
            <sz val="10"/>
            <color indexed="81"/>
            <rFont val="Tahoma"/>
            <family val="2"/>
          </rPr>
          <t>Registre el número del Proyecto expedido por el Banco de Proyectos de la Oficina Asesora de Planeacion Municipal.</t>
        </r>
      </text>
    </comment>
    <comment ref="C8" authorId="1" shapeId="0">
      <text>
        <r>
          <rPr>
            <sz val="9"/>
            <color indexed="81"/>
            <rFont val="Tahoma"/>
            <family val="2"/>
          </rPr>
          <t>Registre el Indicador de Resultado correspondiente al Programa del Plan de Desarrollo.</t>
        </r>
      </text>
    </comment>
    <comment ref="D8" authorId="1" shapeId="0">
      <text>
        <r>
          <rPr>
            <sz val="9"/>
            <color indexed="81"/>
            <rFont val="Tahoma"/>
            <family val="2"/>
          </rPr>
          <t>Registre el (los) Indicador (es) de Producto.</t>
        </r>
      </text>
    </comment>
    <comment ref="E8" authorId="0" shapeId="0">
      <text>
        <r>
          <rPr>
            <sz val="10"/>
            <color indexed="81"/>
            <rFont val="Tahoma"/>
            <family val="2"/>
          </rPr>
          <t>Registre el nombre del Proceso (o Procesos), que ejecuta actividades del Plan de accion.</t>
        </r>
      </text>
    </comment>
    <comment ref="F8" authorId="0" shapeId="0">
      <text>
        <r>
          <rPr>
            <sz val="10"/>
            <color indexed="81"/>
            <rFont val="Tahoma"/>
            <family val="2"/>
          </rPr>
          <t>Registre el nombre del subproceso (o subprocesos), que ejecuta actividades del Plan de accion.</t>
        </r>
      </text>
    </comment>
    <comment ref="H8" authorId="0" shapeId="0">
      <text>
        <r>
          <rPr>
            <sz val="10"/>
            <color indexed="81"/>
            <rFont val="Tahoma"/>
            <family val="2"/>
          </rPr>
          <t>Describa las actividades a realizar en el año, para dar cumplimiento a cada Indicador de producto.</t>
        </r>
      </text>
    </comment>
    <comment ref="I8" authorId="0" shapeId="0">
      <text>
        <r>
          <rPr>
            <sz val="10"/>
            <color indexed="81"/>
            <rFont val="Tahoma"/>
            <family val="2"/>
          </rPr>
          <t>Idenfique el funcionario (o funcionarios) encargado de ejecutar la actividad.</t>
        </r>
      </text>
    </comment>
    <comment ref="J8" authorId="0" shapeId="0">
      <text>
        <r>
          <rPr>
            <sz val="10"/>
            <color indexed="81"/>
            <rFont val="Tahoma"/>
            <family val="2"/>
          </rPr>
          <t>Identifique la clase de contrato que se requiere para ejecutar la actividad: prestacion de servicios, compraventa, convenio, etc.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campo formulado, NO BORRAR!</t>
        </r>
      </text>
    </comment>
  </commentList>
</comments>
</file>

<file path=xl/sharedStrings.xml><?xml version="1.0" encoding="utf-8"?>
<sst xmlns="http://schemas.openxmlformats.org/spreadsheetml/2006/main" count="272" uniqueCount="139">
  <si>
    <t>PRESUPUESTO  ASIGNADO</t>
  </si>
  <si>
    <t>PROYECTO O PROGRAMA DEL PDM</t>
  </si>
  <si>
    <t>INDICADOR DE RESULTADO</t>
  </si>
  <si>
    <t>No.</t>
  </si>
  <si>
    <t>INDICADOR DE PRODUCTO</t>
  </si>
  <si>
    <t>RESPONSABLE DE LA ACTIVIDAD</t>
  </si>
  <si>
    <t>PLANEACION DE ACTIVIDADES</t>
  </si>
  <si>
    <t>2016 - 2019</t>
  </si>
  <si>
    <t>VIGENCIA PLAN DE ACCION:</t>
  </si>
  <si>
    <t>FUNCIONARIO RESPONSABLE:</t>
  </si>
  <si>
    <t>FUNCIONARIO DE APOYO:</t>
  </si>
  <si>
    <t># RADICADO BANCO DE PROYECTOS</t>
  </si>
  <si>
    <t>RECURSOS PROPIOS</t>
  </si>
  <si>
    <t>SGP</t>
  </si>
  <si>
    <t>SGR</t>
  </si>
  <si>
    <t>OTROS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</si>
  <si>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</si>
  <si>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</si>
  <si>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</si>
  <si>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</si>
  <si>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</si>
  <si>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</si>
  <si>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</si>
  <si>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</si>
  <si>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</si>
  <si>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 xml:space="preserve">CRONOGRAMA DE EJECUCION </t>
  </si>
  <si>
    <t>REQUERIMIENTOS DE CONTRATACION</t>
  </si>
  <si>
    <t>PROCESO</t>
  </si>
  <si>
    <t>SUBPROCESO</t>
  </si>
  <si>
    <t xml:space="preserve">TOTAL </t>
  </si>
  <si>
    <t>UNIDAD ADMINISTRATIVA RESPONSABLE:</t>
  </si>
  <si>
    <t>FECHA DE EVALUACION:</t>
  </si>
  <si>
    <t>PLAN DE DESARROLLO:</t>
  </si>
  <si>
    <t>ACTIVIDADES POR INDICADOR</t>
  </si>
  <si>
    <t>ALCALDIA DE POPAYAN</t>
  </si>
  <si>
    <t>PLAN DE ACCION</t>
  </si>
  <si>
    <t>F-DPE-PD-03</t>
  </si>
  <si>
    <t>VERSION 04</t>
  </si>
  <si>
    <t>PÁGINA 1 DE 1</t>
  </si>
  <si>
    <t>Escenario de Riesgo con Plan de intervención formulado e incorporado al POT</t>
  </si>
  <si>
    <t>Escenario de riesgo por sismos con análisis y evaluación del riesgo en edificaciones esenciales realizado</t>
  </si>
  <si>
    <t>18-9-19-001-02037</t>
  </si>
  <si>
    <t>Plan Municipal de Gestión del Riesgo formulado y adoptado</t>
  </si>
  <si>
    <t>GESTION DEL RIESGO DE DESASTRES</t>
  </si>
  <si>
    <t>CONOCIMIENTO DEL RIESGO</t>
  </si>
  <si>
    <t xml:space="preserve">Implementación del programa de Gestión del Riesgo de Desastres 2018 Conocimiento, comunicación y monitoreo del riesgo en el municipio de Popayán </t>
  </si>
  <si>
    <t xml:space="preserve">Fortalecimiento en el proceso de conocimiento y planificación territorial para la adopación del Plan Municipal de Gestión del Riesgo </t>
  </si>
  <si>
    <t>PAOLA RUIZ</t>
  </si>
  <si>
    <t>Prestacion de Servicios</t>
  </si>
  <si>
    <t>Formulación, actualización, seguimiento y evaluación de planes y/o proyectos para la adopción del Plan municipal de gestión del Riesgo</t>
  </si>
  <si>
    <t>DANNY MOSQUERA</t>
  </si>
  <si>
    <t>Contrato</t>
  </si>
  <si>
    <t>Análisis de vulnerabilidad física en instituciones educativas realizado.</t>
  </si>
  <si>
    <t>Analisis y/o intervención en la sede educativa El Sendero</t>
  </si>
  <si>
    <t xml:space="preserve">Analisis de vulnerabiliad fisica y/o intervención centro de salud Loma de la Virgen </t>
  </si>
  <si>
    <t>YENNY LOPEZ</t>
  </si>
  <si>
    <t>Campañas de difusión y prevención  de las condiciones de riesgo realizadas</t>
  </si>
  <si>
    <t>YURANY TUMBAJOY</t>
  </si>
  <si>
    <t xml:space="preserve">Contratos OPS </t>
  </si>
  <si>
    <t>Capacitación (Taller) de prevención de las condiciones de reisgo (conceptual) a Medios de comunicación en GRD</t>
  </si>
  <si>
    <t>Sistema de Alerta Temprana Participativa Regional   Fortalecido</t>
  </si>
  <si>
    <t>Instrumentación de equipos de hardware y sofware para el fortalecimeinto del Sistema de Alerta Temprana Participativa Regional   Fortalecido</t>
  </si>
  <si>
    <t>JAVIER GUERRA</t>
  </si>
  <si>
    <t>Convenio</t>
  </si>
  <si>
    <t>Seguimiento y monitoreo de la instrumentación del Sistema de alerta temprana</t>
  </si>
  <si>
    <t>OFICINA ASESORA DE GESTIÓN DEL RIESGO DE DESASTRES</t>
  </si>
  <si>
    <t>LUIS FELIPE PINO JIMENEZ</t>
  </si>
  <si>
    <t>DANNYMOSQUERA</t>
  </si>
  <si>
    <t xml:space="preserve">Implementación del programa de Gestión del Riesgo de Desastres 2018 Reducción del Riesgo y adapatación al Cambio Climatico para optimizar el desarrollo  municipal de Popayán </t>
  </si>
  <si>
    <t>Subcuencas hídricas descolmatadas</t>
  </si>
  <si>
    <t>REDUCCIÓN DEL RIESGO</t>
  </si>
  <si>
    <t>Obras de control y protección a inundación en el rio Molino para zonas de amenaza alta ejecutadas.</t>
  </si>
  <si>
    <t xml:space="preserve">Analisis de vulnerabilidad social ante la amanaza de movimientos en masa 17 zonas distribuidas en el area urbana y periurbana de Popayan </t>
  </si>
  <si>
    <t xml:space="preserve">CONVENIO </t>
  </si>
  <si>
    <t>Obras de mitigación fase II rio Molino implementadas</t>
  </si>
  <si>
    <t>18-9-19-001-02038</t>
  </si>
  <si>
    <t>Reducir en un 20% las condiciones de riesgo en escenarios priorizados en el municipio de Popayán.</t>
  </si>
  <si>
    <t>Limpieza de tramos en subcuencas hidricas priorizadas.</t>
  </si>
  <si>
    <t>Seguimiento y valoración en materia de gestión del riesgo de desastres para control y protección en zonas de amenaza alta.</t>
  </si>
  <si>
    <t>Capacitaciones diferenciales para comunidadades en gestión de riesgo de desastres (Bienestar familiar, INPEC,, galerias y otros estableciemintos)</t>
  </si>
  <si>
    <t>Planes de capacitación comunitaria realizados en gestión del riesgo de desastres + EDAM+Cultura Ciudadana</t>
  </si>
  <si>
    <t>Planes de capacitación comunitaria realizados en gestión del riesgo de desastres.</t>
  </si>
  <si>
    <t>Cobertura en capacitaciones con material didáctico en Instituciones Educativas adelantados en zonas de amenaza y /o riesgo alto.</t>
  </si>
  <si>
    <t>Desarrollo de capacitaciones para la formulación de planes escolares de gestión del riesgo en instituciones educativas en zonas de amenaza y/o riesgo alto.</t>
  </si>
  <si>
    <t>Riesgo en infraestructura
de vivienda reducido.</t>
  </si>
  <si>
    <t>Realización y seguimiento a procesos de reducción a la OAGRD.</t>
  </si>
  <si>
    <t>Apoyo Decreto 2157 / 2017  PGRDEPP</t>
  </si>
  <si>
    <t>Semana de la Reducción</t>
  </si>
  <si>
    <t>Sistemas de infomacion geografica y manejos de dronne</t>
  </si>
  <si>
    <t>Semana de la Reducción, Articulación con organismos de socorro.</t>
  </si>
  <si>
    <t xml:space="preserve">Implementación del programa de Gestión del Riesgo de Desastres 2018 Respuesta a emergencias y preparación para el manejo de desastres en el municipal de Popayán </t>
  </si>
  <si>
    <t>18-9-19-001-02039</t>
  </si>
  <si>
    <t>Proceso de preparación para la respuesta, rehabilitación y recuperación pos-desastre  fortalecido.</t>
  </si>
  <si>
    <t>RESPUESTA A EMERGENCIAS Y PREPARACIÓN PARA EL MANEJO DE DESASTRES</t>
  </si>
  <si>
    <t>Estrategia Municipal de Respuesta a Emergencias formulada (EMRE)</t>
  </si>
  <si>
    <t>Dotación anual de Bodega estratégica y centro de reserva</t>
  </si>
  <si>
    <t>Simulacros de evacuación realizados</t>
  </si>
  <si>
    <t>Asignación de subsidios de arrendamiento temporal</t>
  </si>
  <si>
    <t>Polvorin</t>
  </si>
  <si>
    <t>Elaboración de la Estrategia Municipal de Respuesta a Emergencias formulada (EMRE)</t>
  </si>
  <si>
    <t>Mantener Control del inventario y la documentación de la OAGRD.</t>
  </si>
  <si>
    <t>Equipar la bodega estratégica y centro de reserva con elementos de primera respuesta como ayuda humanitaria</t>
  </si>
  <si>
    <t xml:space="preserve">Ejecutar  Plan anual  de alistamiento para la prevención inminente y atención inmediata de  calamidades y desastres </t>
  </si>
  <si>
    <t>Realizar Simulacros Nacional de Evacuación.</t>
  </si>
  <si>
    <t>Realizar seguimineto y valoración a los procesos de manejo del riesgo de desastres y atención de situaciones de emergencia</t>
  </si>
  <si>
    <t>Sobretasa Bomberil</t>
  </si>
  <si>
    <t>Javier Guerra</t>
  </si>
  <si>
    <t xml:space="preserve">Convenio </t>
  </si>
  <si>
    <t>JERFERSON VASQUEZ - YENNY  LOPEZ</t>
  </si>
  <si>
    <t>Contratos</t>
  </si>
  <si>
    <t>JERFERSON VASQUEZ</t>
  </si>
  <si>
    <t>JERFERSON VASQUEZ- FRANCISCO IDROBO</t>
  </si>
  <si>
    <t>Tramos priorizados para con estudio y diseño técnico de contención para reducir la amenaza en infraestructura de vivienda. - Retiro Bajo</t>
  </si>
  <si>
    <t>Yenny Lopez</t>
  </si>
  <si>
    <t xml:space="preserve">Obras de mitigación fase II rio Molino implementadas UNGRD </t>
  </si>
  <si>
    <t>Censo arboreo</t>
  </si>
  <si>
    <t>Censo Arboreo</t>
  </si>
  <si>
    <t>Yenny Lopez Javier Guerra</t>
  </si>
  <si>
    <t>OPS</t>
  </si>
  <si>
    <t>Fortalecimento SAT por Movimientos en Masa</t>
  </si>
  <si>
    <t>JEFERSON VASQUEZ  - YENNY LOPEZ</t>
  </si>
  <si>
    <t>Analisis de vulnerabilidad social ante la amanaza de movimientos en masa 17 zonas distribuidas en el area urbana y periurbana de Popayan . UNI</t>
  </si>
  <si>
    <t>Simposio o foro  Sobre avenidas torrenciales</t>
  </si>
  <si>
    <t>Javier Guerra- Francisco Idrobo</t>
  </si>
  <si>
    <t>Proceso Minima cuantia</t>
  </si>
  <si>
    <t>Ejecución de obra de mitigación sector loma del pastel, Junin, Las Acacias entre otros (bocatoma rio Cauca) para protección en zonas de amenaza alta.</t>
  </si>
  <si>
    <t>Javier Guerra Francisco Idrobo</t>
  </si>
  <si>
    <t>Sistemas de infomacion geografica para los procesos de la OAGRD</t>
  </si>
  <si>
    <t>javier Guerra Paola Ruiz - Francisco Idrobo</t>
  </si>
  <si>
    <t>Yenny Lopez - Jeferson Vasquez</t>
  </si>
  <si>
    <t>Plan anual  de alistamiento para la prevención inminente y atención inmediata de  calamidades y desastres formulado</t>
  </si>
  <si>
    <t>Realizar campaña para la prevención de quemados con polvora - Polvorin.</t>
  </si>
  <si>
    <t>Francisco Idrobo</t>
  </si>
  <si>
    <t>Francisco Idrobo - Leticia Bambague</t>
  </si>
  <si>
    <t>Leticia Bambague</t>
  </si>
  <si>
    <t>Prevenir y atender incendios, emergencias y calamidades conexas.</t>
  </si>
  <si>
    <t>Atención a presencia de abejas y/o avispas</t>
  </si>
  <si>
    <t>Suministros</t>
  </si>
  <si>
    <t>Subasta Inversa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</si>
</sst>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_);\(&quot;$&quot;\ #,##0\)"/>
    <numFmt numFmtId="165" formatCode="_(&quot;$&quot;\ * #,##0.00_);_(&quot;$&quot;\ * \(#,##0.00\);_(&quot;$&quot;\ * &quot;-&quot;??_);_(@_)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10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15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/>
    <xf numFmtId="164" fontId="7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justify"/>
    </xf>
    <xf numFmtId="0" fontId="7" fillId="5" borderId="2" xfId="0" applyFont="1" applyFill="1" applyBorder="1"/>
    <xf numFmtId="0" fontId="0" fillId="5" borderId="2" xfId="0" applyFill="1" applyBorder="1"/>
    <xf numFmtId="0" fontId="7" fillId="5" borderId="2" xfId="0" applyFont="1" applyFill="1" applyBorder="1" applyAlignment="1">
      <alignment horizontal="justify" vertical="top"/>
    </xf>
    <xf numFmtId="164" fontId="7" fillId="0" borderId="2" xfId="1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7" fillId="5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2" xfId="0" applyFill="1" applyBorder="1"/>
    <xf numFmtId="0" fontId="7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4" fontId="7" fillId="0" borderId="2" xfId="1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/>
    </xf>
    <xf numFmtId="0" fontId="7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Fill="1" applyBorder="1" applyProtection="1">
      <protection locked="0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164" fontId="7" fillId="0" borderId="5" xfId="1" applyNumberFormat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justify" vertical="top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/>
    <xf numFmtId="3" fontId="7" fillId="0" borderId="2" xfId="0" applyNumberFormat="1" applyFont="1" applyBorder="1"/>
    <xf numFmtId="3" fontId="7" fillId="0" borderId="2" xfId="0" applyNumberFormat="1" applyFont="1" applyBorder="1" applyAlignment="1">
      <alignment horizontal="left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FF7C80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530678</xdr:colOff>
      <xdr:row>0</xdr:row>
      <xdr:rowOff>0</xdr:rowOff>
    </xdr:from>
    <xdr:to>
      <xdr:col>0</xdr:col>
      <xdr:colOff>1251857</xdr:colOff>
      <xdr:row>2</xdr:row>
      <xdr:rowOff>187866</xdr:rowOff>
    </xdr:to>
    <xdr:pic>
      <xdr:nvPicPr>
        <xdr:cNvPr id="2" name="Imagen 9" descr="ESCUDO AMP 2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" y="0"/>
          <a:ext cx="721179" cy="587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530678</xdr:colOff>
      <xdr:row>0</xdr:row>
      <xdr:rowOff>0</xdr:rowOff>
    </xdr:from>
    <xdr:to>
      <xdr:col>0</xdr:col>
      <xdr:colOff>1251857</xdr:colOff>
      <xdr:row>2</xdr:row>
      <xdr:rowOff>187866</xdr:rowOff>
    </xdr:to>
    <xdr:pic>
      <xdr:nvPicPr>
        <xdr:cNvPr id="2" name="Imagen 9" descr="ESCUDO AMP 2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" y="0"/>
          <a:ext cx="721179" cy="568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530678</xdr:colOff>
      <xdr:row>0</xdr:row>
      <xdr:rowOff>0</xdr:rowOff>
    </xdr:from>
    <xdr:to>
      <xdr:col>0</xdr:col>
      <xdr:colOff>1251857</xdr:colOff>
      <xdr:row>2</xdr:row>
      <xdr:rowOff>187866</xdr:rowOff>
    </xdr:to>
    <xdr:pic>
      <xdr:nvPicPr>
        <xdr:cNvPr id="2" name="Imagen 9" descr="ESCUDO AMP 2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" y="0"/>
          <a:ext cx="721179" cy="587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"/>
  <sheetViews>
    <sheetView topLeftCell="A2" zoomScale="70" zoomScaleNormal="70" workbookViewId="0">
      <selection activeCell="F9" sqref="F9:F19"/>
    </sheetView>
  </sheetViews>
  <sheetFormatPr baseColWidth="10" defaultRowHeight="15" x14ac:dyDescent="0.2"/>
  <cols>
    <col min="1" max="1" width="20.77734375" customWidth="1"/>
    <col min="2" max="2" width="13.77734375" customWidth="1"/>
    <col min="3" max="3" width="20" customWidth="1"/>
    <col min="4" max="4" width="21" customWidth="1"/>
    <col min="5" max="6" width="13.77734375" customWidth="1"/>
    <col min="7" max="7" width="4.44140625" customWidth="1"/>
    <col min="8" max="8" width="21.88671875" customWidth="1"/>
    <col min="9" max="9" width="17.88671875" customWidth="1"/>
    <col min="10" max="10" width="15.44140625" customWidth="1"/>
    <col min="11" max="14" width="10.77734375" customWidth="1"/>
    <col min="15" max="15" width="11.88671875" bestFit="1" customWidth="1"/>
    <col min="16" max="27" width="1.77734375" customWidth="1"/>
  </cols>
  <sheetData>
    <row r="1" spans="1:27" s="18" customFormat="1" ht="15.75" x14ac:dyDescent="0.2">
      <c r="A1" s="70"/>
      <c r="B1" s="70" t="s">
        <v>34</v>
      </c>
      <c r="C1" s="70"/>
      <c r="D1" s="70"/>
      <c r="E1" s="70"/>
      <c r="F1" s="70"/>
      <c r="G1" s="70"/>
      <c r="H1" s="70"/>
      <c r="I1" s="70"/>
      <c r="J1" s="70"/>
      <c r="K1" s="70" t="s">
        <v>36</v>
      </c>
      <c r="L1" s="70"/>
    </row>
    <row r="2" spans="1:27" s="18" customFormat="1" ht="15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 t="s">
        <v>37</v>
      </c>
      <c r="L2" s="70"/>
    </row>
    <row r="3" spans="1:27" s="18" customFormat="1" ht="15.75" x14ac:dyDescent="0.2">
      <c r="A3" s="70"/>
      <c r="B3" s="70" t="s">
        <v>35</v>
      </c>
      <c r="C3" s="70"/>
      <c r="D3" s="70"/>
      <c r="E3" s="70"/>
      <c r="F3" s="70"/>
      <c r="G3" s="70"/>
      <c r="H3" s="70"/>
      <c r="I3" s="70"/>
      <c r="J3" s="70"/>
      <c r="K3" s="70" t="s">
        <v>38</v>
      </c>
      <c r="L3" s="70"/>
    </row>
    <row r="4" spans="1:27" s="18" customFormat="1" ht="15.75" x14ac:dyDescent="0.2"/>
    <row r="5" spans="1:27" ht="35.1" customHeight="1" x14ac:dyDescent="0.2">
      <c r="A5" s="15" t="s">
        <v>32</v>
      </c>
      <c r="B5" s="19" t="s">
        <v>7</v>
      </c>
      <c r="C5" s="73" t="s">
        <v>30</v>
      </c>
      <c r="D5" s="73"/>
      <c r="E5" s="74" t="s">
        <v>65</v>
      </c>
      <c r="F5" s="74"/>
      <c r="G5" s="5"/>
    </row>
    <row r="6" spans="1:27" ht="30" customHeight="1" x14ac:dyDescent="0.2">
      <c r="A6" s="15" t="s">
        <v>8</v>
      </c>
      <c r="B6" s="19"/>
      <c r="C6" s="73" t="s">
        <v>9</v>
      </c>
      <c r="D6" s="73"/>
      <c r="E6" s="74" t="s">
        <v>66</v>
      </c>
      <c r="F6" s="74"/>
      <c r="G6" s="5"/>
    </row>
    <row r="7" spans="1:27" ht="30" customHeight="1" x14ac:dyDescent="0.2">
      <c r="A7" s="16" t="s">
        <v>31</v>
      </c>
      <c r="B7" s="7"/>
      <c r="C7" s="73" t="s">
        <v>10</v>
      </c>
      <c r="D7" s="73"/>
      <c r="E7" s="74" t="s">
        <v>67</v>
      </c>
      <c r="F7" s="74"/>
      <c r="G7" s="81" t="s">
        <v>3</v>
      </c>
      <c r="H7" s="82" t="s">
        <v>6</v>
      </c>
      <c r="I7" s="82"/>
      <c r="J7" s="82"/>
      <c r="K7" s="83" t="s">
        <v>0</v>
      </c>
      <c r="L7" s="83"/>
      <c r="M7" s="83"/>
      <c r="N7" s="83"/>
      <c r="O7" s="83"/>
      <c r="P7" s="78" t="s">
        <v>25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44.25" customHeight="1" x14ac:dyDescent="0.2">
      <c r="A8" s="22" t="s">
        <v>1</v>
      </c>
      <c r="B8" s="22" t="s">
        <v>11</v>
      </c>
      <c r="C8" s="22" t="s">
        <v>2</v>
      </c>
      <c r="D8" s="1" t="s">
        <v>4</v>
      </c>
      <c r="E8" s="1" t="s">
        <v>27</v>
      </c>
      <c r="F8" s="1" t="s">
        <v>28</v>
      </c>
      <c r="G8" s="81"/>
      <c r="H8" s="23" t="s">
        <v>33</v>
      </c>
      <c r="I8" s="1" t="s">
        <v>5</v>
      </c>
      <c r="J8" s="1" t="s">
        <v>26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29</v>
      </c>
      <c r="P8" s="20" t="s">
        <v>16</v>
      </c>
      <c r="Q8" s="20" t="s">
        <v>17</v>
      </c>
      <c r="R8" s="20" t="s">
        <v>18</v>
      </c>
      <c r="S8" s="20" t="s">
        <v>19</v>
      </c>
      <c r="T8" s="20" t="s">
        <v>18</v>
      </c>
      <c r="U8" s="20" t="s">
        <v>20</v>
      </c>
      <c r="V8" s="20" t="s">
        <v>20</v>
      </c>
      <c r="W8" s="20" t="s">
        <v>19</v>
      </c>
      <c r="X8" s="20" t="s">
        <v>21</v>
      </c>
      <c r="Y8" s="20" t="s">
        <v>22</v>
      </c>
      <c r="Z8" s="20" t="s">
        <v>23</v>
      </c>
      <c r="AA8" s="20" t="s">
        <v>24</v>
      </c>
    </row>
    <row r="9" spans="1:27" ht="81.75" customHeight="1" x14ac:dyDescent="0.2">
      <c r="A9" s="79" t="s">
        <v>45</v>
      </c>
      <c r="B9" s="68" t="s">
        <v>41</v>
      </c>
      <c r="C9" s="68" t="s">
        <v>39</v>
      </c>
      <c r="D9" s="71" t="s">
        <v>42</v>
      </c>
      <c r="E9" s="69" t="s">
        <v>43</v>
      </c>
      <c r="F9" s="69" t="s">
        <v>44</v>
      </c>
      <c r="G9" s="25">
        <v>1</v>
      </c>
      <c r="H9" s="54" t="s">
        <v>46</v>
      </c>
      <c r="I9" s="59" t="s">
        <v>47</v>
      </c>
      <c r="J9" s="59" t="s">
        <v>48</v>
      </c>
      <c r="K9" s="30">
        <v>37213777</v>
      </c>
      <c r="L9" s="30"/>
      <c r="M9" s="30"/>
      <c r="N9" s="30"/>
      <c r="O9" s="93">
        <f>SUM(K9:K10)</f>
        <v>64765488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2"/>
      <c r="AA9" s="32"/>
    </row>
    <row r="10" spans="1:27" ht="72" customHeight="1" x14ac:dyDescent="0.2">
      <c r="A10" s="79"/>
      <c r="B10" s="68"/>
      <c r="C10" s="68"/>
      <c r="D10" s="71"/>
      <c r="E10" s="69"/>
      <c r="F10" s="69"/>
      <c r="G10" s="25">
        <v>2</v>
      </c>
      <c r="H10" s="54" t="s">
        <v>49</v>
      </c>
      <c r="I10" s="59" t="s">
        <v>50</v>
      </c>
      <c r="J10" s="59" t="s">
        <v>48</v>
      </c>
      <c r="K10" s="30">
        <v>27551711</v>
      </c>
      <c r="L10" s="30"/>
      <c r="M10" s="30"/>
      <c r="N10" s="30"/>
      <c r="O10" s="94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2"/>
      <c r="AA10" s="32"/>
    </row>
    <row r="11" spans="1:27" ht="75" customHeight="1" x14ac:dyDescent="0.2">
      <c r="A11" s="79"/>
      <c r="B11" s="68"/>
      <c r="C11" s="68"/>
      <c r="D11" s="55" t="s">
        <v>40</v>
      </c>
      <c r="E11" s="69"/>
      <c r="F11" s="69"/>
      <c r="G11" s="25">
        <v>1</v>
      </c>
      <c r="H11" s="54" t="s">
        <v>54</v>
      </c>
      <c r="I11" s="58" t="s">
        <v>120</v>
      </c>
      <c r="J11" s="59" t="s">
        <v>51</v>
      </c>
      <c r="K11" s="30">
        <v>50000000</v>
      </c>
      <c r="L11" s="30"/>
      <c r="M11" s="30"/>
      <c r="N11" s="30"/>
      <c r="O11" s="30">
        <f t="shared" ref="O11:O12" si="0">SUM(K11:N11)</f>
        <v>50000000</v>
      </c>
      <c r="P11" s="33"/>
      <c r="Q11" s="33"/>
      <c r="R11" s="34"/>
      <c r="S11" s="34"/>
      <c r="T11" s="34"/>
      <c r="U11" s="34"/>
      <c r="V11" s="31"/>
      <c r="W11" s="31"/>
      <c r="X11" s="31"/>
      <c r="Y11" s="31"/>
      <c r="Z11" s="32"/>
      <c r="AA11" s="32"/>
    </row>
    <row r="12" spans="1:27" ht="67.5" customHeight="1" x14ac:dyDescent="0.2">
      <c r="A12" s="79"/>
      <c r="B12" s="68"/>
      <c r="C12" s="68"/>
      <c r="D12" s="55" t="s">
        <v>52</v>
      </c>
      <c r="E12" s="69"/>
      <c r="F12" s="69"/>
      <c r="G12" s="25">
        <v>1</v>
      </c>
      <c r="H12" s="54" t="s">
        <v>53</v>
      </c>
      <c r="I12" s="59" t="s">
        <v>55</v>
      </c>
      <c r="J12" s="59" t="s">
        <v>51</v>
      </c>
      <c r="K12" s="30">
        <v>70000000</v>
      </c>
      <c r="L12" s="30"/>
      <c r="M12" s="30"/>
      <c r="N12" s="30"/>
      <c r="O12" s="30">
        <f t="shared" si="0"/>
        <v>70000000</v>
      </c>
      <c r="P12" s="33"/>
      <c r="Q12" s="33"/>
      <c r="R12" s="34"/>
      <c r="S12" s="34"/>
      <c r="T12" s="34"/>
      <c r="U12" s="34"/>
      <c r="V12" s="31"/>
      <c r="W12" s="31"/>
      <c r="X12" s="31"/>
      <c r="Y12" s="31"/>
      <c r="Z12" s="32"/>
      <c r="AA12" s="32"/>
    </row>
    <row r="13" spans="1:27" ht="75" customHeight="1" x14ac:dyDescent="0.2">
      <c r="A13" s="79"/>
      <c r="B13" s="68"/>
      <c r="C13" s="68"/>
      <c r="D13" s="71" t="s">
        <v>56</v>
      </c>
      <c r="E13" s="69"/>
      <c r="F13" s="69"/>
      <c r="G13" s="25">
        <v>1</v>
      </c>
      <c r="H13" s="54" t="s">
        <v>56</v>
      </c>
      <c r="I13" s="72" t="s">
        <v>57</v>
      </c>
      <c r="J13" s="75" t="s">
        <v>58</v>
      </c>
      <c r="K13" s="30">
        <v>32551711</v>
      </c>
      <c r="L13" s="30"/>
      <c r="M13" s="30"/>
      <c r="N13" s="30"/>
      <c r="O13" s="76">
        <f>SUM(K13:K14)</f>
        <v>35051711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2"/>
      <c r="AA13" s="32"/>
    </row>
    <row r="14" spans="1:27" ht="65.25" customHeight="1" x14ac:dyDescent="0.2">
      <c r="A14" s="79"/>
      <c r="B14" s="68"/>
      <c r="C14" s="68"/>
      <c r="D14" s="71"/>
      <c r="E14" s="69"/>
      <c r="F14" s="69"/>
      <c r="G14" s="25">
        <v>2</v>
      </c>
      <c r="H14" s="54" t="s">
        <v>59</v>
      </c>
      <c r="I14" s="72"/>
      <c r="J14" s="75"/>
      <c r="K14" s="30">
        <v>2500000</v>
      </c>
      <c r="L14" s="30"/>
      <c r="M14" s="30"/>
      <c r="N14" s="30"/>
      <c r="O14" s="77"/>
      <c r="P14" s="31"/>
      <c r="Q14" s="31"/>
      <c r="R14" s="31"/>
      <c r="S14" s="34"/>
      <c r="T14" s="34"/>
      <c r="U14" s="34"/>
      <c r="V14" s="33"/>
      <c r="W14" s="33"/>
      <c r="X14" s="33"/>
      <c r="Y14" s="33"/>
      <c r="Z14" s="35"/>
      <c r="AA14" s="35"/>
    </row>
    <row r="15" spans="1:27" ht="67.5" customHeight="1" x14ac:dyDescent="0.2">
      <c r="A15" s="79"/>
      <c r="B15" s="68"/>
      <c r="C15" s="68"/>
      <c r="D15" s="64" t="s">
        <v>60</v>
      </c>
      <c r="E15" s="69"/>
      <c r="F15" s="69"/>
      <c r="G15" s="25">
        <v>1</v>
      </c>
      <c r="H15" s="54" t="s">
        <v>61</v>
      </c>
      <c r="I15" s="80" t="s">
        <v>62</v>
      </c>
      <c r="J15" s="59" t="s">
        <v>63</v>
      </c>
      <c r="K15" s="30">
        <v>238325662</v>
      </c>
      <c r="L15" s="30"/>
      <c r="M15" s="30"/>
      <c r="N15" s="30"/>
      <c r="O15" s="65">
        <f>SUM(K15:K17)</f>
        <v>313028533</v>
      </c>
      <c r="P15" s="31"/>
      <c r="Q15" s="36"/>
      <c r="R15" s="31"/>
      <c r="S15" s="31"/>
      <c r="T15" s="31"/>
      <c r="U15" s="31"/>
      <c r="V15" s="31"/>
      <c r="W15" s="31"/>
      <c r="X15" s="31"/>
      <c r="Y15" s="31"/>
      <c r="Z15" s="32"/>
      <c r="AA15" s="32"/>
    </row>
    <row r="16" spans="1:27" ht="58.5" customHeight="1" x14ac:dyDescent="0.2">
      <c r="A16" s="79"/>
      <c r="B16" s="68"/>
      <c r="C16" s="68"/>
      <c r="D16" s="64"/>
      <c r="E16" s="69"/>
      <c r="F16" s="69"/>
      <c r="G16" s="25">
        <v>2</v>
      </c>
      <c r="H16" s="54" t="s">
        <v>64</v>
      </c>
      <c r="I16" s="80"/>
      <c r="J16" s="59" t="s">
        <v>48</v>
      </c>
      <c r="K16" s="30">
        <v>27551711</v>
      </c>
      <c r="L16" s="30"/>
      <c r="M16" s="30"/>
      <c r="N16" s="30"/>
      <c r="O16" s="66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  <c r="AA16" s="32"/>
    </row>
    <row r="17" spans="1:27" ht="58.5" customHeight="1" x14ac:dyDescent="0.2">
      <c r="A17" s="79"/>
      <c r="B17" s="68"/>
      <c r="C17" s="68"/>
      <c r="D17" s="64"/>
      <c r="E17" s="69"/>
      <c r="F17" s="69"/>
      <c r="G17" s="57">
        <v>3</v>
      </c>
      <c r="H17" s="54" t="s">
        <v>119</v>
      </c>
      <c r="I17" s="14" t="s">
        <v>123</v>
      </c>
      <c r="J17" s="59" t="s">
        <v>63</v>
      </c>
      <c r="K17" s="30">
        <v>47151160</v>
      </c>
      <c r="L17" s="30"/>
      <c r="M17" s="95"/>
      <c r="N17" s="30"/>
      <c r="O17" s="67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32"/>
    </row>
    <row r="18" spans="1:27" ht="89.25" customHeight="1" x14ac:dyDescent="0.2">
      <c r="A18" s="79"/>
      <c r="B18" s="68"/>
      <c r="C18" s="68"/>
      <c r="D18" s="55" t="s">
        <v>121</v>
      </c>
      <c r="E18" s="69"/>
      <c r="F18" s="69"/>
      <c r="G18" s="25">
        <v>1</v>
      </c>
      <c r="H18" s="54" t="s">
        <v>72</v>
      </c>
      <c r="I18" s="59" t="s">
        <v>47</v>
      </c>
      <c r="J18" s="59" t="s">
        <v>73</v>
      </c>
      <c r="K18" s="30">
        <v>90000000</v>
      </c>
      <c r="L18" s="30"/>
      <c r="M18" s="30"/>
      <c r="N18" s="30"/>
      <c r="O18" s="30">
        <f t="shared" ref="O18" si="1">SUM(K18:N18)</f>
        <v>90000000</v>
      </c>
      <c r="P18" s="33"/>
      <c r="Q18" s="33"/>
      <c r="R18" s="33"/>
      <c r="S18" s="33"/>
      <c r="T18" s="33"/>
      <c r="U18" s="33"/>
      <c r="V18" s="31"/>
      <c r="W18" s="31"/>
      <c r="X18" s="31"/>
      <c r="Y18" s="31"/>
      <c r="Z18" s="32"/>
      <c r="AA18" s="32"/>
    </row>
    <row r="19" spans="1:27" ht="25.5" x14ac:dyDescent="0.2">
      <c r="B19" s="68"/>
      <c r="C19" s="68"/>
      <c r="D19" s="63" t="s">
        <v>122</v>
      </c>
      <c r="E19" s="69"/>
      <c r="F19" s="69"/>
      <c r="G19" s="47">
        <v>1</v>
      </c>
      <c r="H19" s="63" t="s">
        <v>122</v>
      </c>
      <c r="I19" s="59" t="s">
        <v>47</v>
      </c>
      <c r="J19" s="59" t="s">
        <v>73</v>
      </c>
      <c r="K19" s="96">
        <v>30000000</v>
      </c>
      <c r="L19" s="3"/>
      <c r="M19" s="3"/>
      <c r="N19" s="3"/>
      <c r="O19" s="97">
        <v>30000000</v>
      </c>
      <c r="P19" s="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8"/>
    </row>
  </sheetData>
  <mergeCells count="30">
    <mergeCell ref="P7:AA7"/>
    <mergeCell ref="A9:A18"/>
    <mergeCell ref="D9:D10"/>
    <mergeCell ref="I15:I16"/>
    <mergeCell ref="G7:G8"/>
    <mergeCell ref="H7:J7"/>
    <mergeCell ref="K7:O7"/>
    <mergeCell ref="O9:O10"/>
    <mergeCell ref="C5:D5"/>
    <mergeCell ref="E5:F5"/>
    <mergeCell ref="C6:D6"/>
    <mergeCell ref="E6:F6"/>
    <mergeCell ref="C7:D7"/>
    <mergeCell ref="E7:F7"/>
    <mergeCell ref="A1:A3"/>
    <mergeCell ref="B1:J2"/>
    <mergeCell ref="K1:L1"/>
    <mergeCell ref="K2:L2"/>
    <mergeCell ref="B3:J3"/>
    <mergeCell ref="K3:L3"/>
    <mergeCell ref="D15:D17"/>
    <mergeCell ref="O15:O17"/>
    <mergeCell ref="B9:B19"/>
    <mergeCell ref="C9:C19"/>
    <mergeCell ref="E9:E19"/>
    <mergeCell ref="F9:F19"/>
    <mergeCell ref="D13:D14"/>
    <mergeCell ref="I13:I14"/>
    <mergeCell ref="J13:J14"/>
    <mergeCell ref="O13:O14"/>
  </mergeCells>
  <pageMargins left="0.37" right="0.57999999999999996" top="0.28999999999999998" bottom="0.43" header="0.21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topLeftCell="F17" zoomScale="93" zoomScaleNormal="70" workbookViewId="0">
      <selection activeCell="J16" sqref="J16"/>
    </sheetView>
  </sheetViews>
  <sheetFormatPr baseColWidth="10" defaultRowHeight="15" x14ac:dyDescent="0.2"/>
  <cols>
    <col min="1" max="1" width="20.77734375" customWidth="1"/>
    <col min="2" max="2" width="13.77734375" customWidth="1"/>
    <col min="3" max="3" width="20" customWidth="1"/>
    <col min="4" max="4" width="21" customWidth="1"/>
    <col min="5" max="6" width="13.77734375" customWidth="1"/>
    <col min="7" max="7" width="4.44140625" customWidth="1"/>
    <col min="8" max="8" width="21.88671875" customWidth="1"/>
    <col min="9" max="9" width="15.77734375" customWidth="1"/>
    <col min="10" max="10" width="15.44140625" customWidth="1"/>
    <col min="11" max="11" width="11.77734375" bestFit="1" customWidth="1"/>
    <col min="12" max="14" width="10.77734375" customWidth="1"/>
    <col min="15" max="15" width="11.88671875" bestFit="1" customWidth="1"/>
    <col min="16" max="27" width="1.77734375" customWidth="1"/>
  </cols>
  <sheetData>
    <row r="1" spans="1:27" s="18" customFormat="1" ht="15.75" x14ac:dyDescent="0.2">
      <c r="A1" s="70"/>
      <c r="B1" s="70" t="s">
        <v>34</v>
      </c>
      <c r="C1" s="70"/>
      <c r="D1" s="70"/>
      <c r="E1" s="70"/>
      <c r="F1" s="70"/>
      <c r="G1" s="70"/>
      <c r="H1" s="70"/>
      <c r="I1" s="70"/>
      <c r="J1" s="70"/>
      <c r="K1" s="70" t="s">
        <v>36</v>
      </c>
      <c r="L1" s="70"/>
    </row>
    <row r="2" spans="1:27" s="18" customFormat="1" ht="15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 t="s">
        <v>37</v>
      </c>
      <c r="L2" s="70"/>
    </row>
    <row r="3" spans="1:27" s="18" customFormat="1" ht="15.75" x14ac:dyDescent="0.2">
      <c r="A3" s="70"/>
      <c r="B3" s="70" t="s">
        <v>35</v>
      </c>
      <c r="C3" s="70"/>
      <c r="D3" s="70"/>
      <c r="E3" s="70"/>
      <c r="F3" s="70"/>
      <c r="G3" s="70"/>
      <c r="H3" s="70"/>
      <c r="I3" s="70"/>
      <c r="J3" s="70"/>
      <c r="K3" s="70" t="s">
        <v>38</v>
      </c>
      <c r="L3" s="70"/>
    </row>
    <row r="4" spans="1:27" s="18" customFormat="1" ht="15.75" x14ac:dyDescent="0.2"/>
    <row r="5" spans="1:27" ht="35.1" customHeight="1" x14ac:dyDescent="0.2">
      <c r="A5" s="15" t="s">
        <v>32</v>
      </c>
      <c r="B5" s="17" t="s">
        <v>7</v>
      </c>
      <c r="C5" s="73" t="s">
        <v>30</v>
      </c>
      <c r="D5" s="73"/>
      <c r="E5" s="74" t="s">
        <v>65</v>
      </c>
      <c r="F5" s="74"/>
      <c r="G5" s="5"/>
    </row>
    <row r="6" spans="1:27" ht="30" customHeight="1" x14ac:dyDescent="0.2">
      <c r="A6" s="15" t="s">
        <v>8</v>
      </c>
      <c r="B6" s="6"/>
      <c r="C6" s="73" t="s">
        <v>9</v>
      </c>
      <c r="D6" s="73"/>
      <c r="E6" s="74" t="s">
        <v>66</v>
      </c>
      <c r="F6" s="74"/>
      <c r="G6" s="5"/>
    </row>
    <row r="7" spans="1:27" ht="30" customHeight="1" x14ac:dyDescent="0.2">
      <c r="A7" s="16" t="s">
        <v>31</v>
      </c>
      <c r="B7" s="7"/>
      <c r="C7" s="73" t="s">
        <v>10</v>
      </c>
      <c r="D7" s="73"/>
      <c r="E7" s="74" t="s">
        <v>67</v>
      </c>
      <c r="F7" s="74"/>
      <c r="G7" s="84" t="s">
        <v>3</v>
      </c>
      <c r="H7" s="86" t="s">
        <v>6</v>
      </c>
      <c r="I7" s="87"/>
      <c r="J7" s="88"/>
      <c r="K7" s="83" t="s">
        <v>0</v>
      </c>
      <c r="L7" s="83"/>
      <c r="M7" s="83"/>
      <c r="N7" s="83"/>
      <c r="O7" s="83"/>
      <c r="P7" s="78" t="s">
        <v>25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44.25" customHeight="1" x14ac:dyDescent="0.2">
      <c r="A8" s="9" t="s">
        <v>1</v>
      </c>
      <c r="B8" s="9" t="s">
        <v>11</v>
      </c>
      <c r="C8" s="9" t="s">
        <v>2</v>
      </c>
      <c r="D8" s="1" t="s">
        <v>4</v>
      </c>
      <c r="E8" s="1" t="s">
        <v>27</v>
      </c>
      <c r="F8" s="1" t="s">
        <v>28</v>
      </c>
      <c r="G8" s="85"/>
      <c r="H8" s="13" t="s">
        <v>33</v>
      </c>
      <c r="I8" s="1" t="s">
        <v>5</v>
      </c>
      <c r="J8" s="1" t="s">
        <v>26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29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18</v>
      </c>
      <c r="U8" s="2" t="s">
        <v>20</v>
      </c>
      <c r="V8" s="2" t="s">
        <v>20</v>
      </c>
      <c r="W8" s="2" t="s">
        <v>19</v>
      </c>
      <c r="X8" s="2" t="s">
        <v>21</v>
      </c>
      <c r="Y8" s="2" t="s">
        <v>22</v>
      </c>
      <c r="Z8" s="2" t="s">
        <v>23</v>
      </c>
      <c r="AA8" s="2" t="s">
        <v>24</v>
      </c>
    </row>
    <row r="9" spans="1:27" ht="54.75" customHeight="1" x14ac:dyDescent="0.2">
      <c r="A9" s="98" t="s">
        <v>68</v>
      </c>
      <c r="B9" s="99" t="s">
        <v>75</v>
      </c>
      <c r="C9" s="98" t="s">
        <v>76</v>
      </c>
      <c r="D9" s="54" t="s">
        <v>69</v>
      </c>
      <c r="E9" s="104" t="s">
        <v>43</v>
      </c>
      <c r="F9" s="104" t="s">
        <v>70</v>
      </c>
      <c r="G9" s="14">
        <v>1</v>
      </c>
      <c r="H9" s="25" t="s">
        <v>77</v>
      </c>
      <c r="I9" s="12" t="s">
        <v>106</v>
      </c>
      <c r="J9" s="57" t="s">
        <v>124</v>
      </c>
      <c r="K9" s="11">
        <v>25000000</v>
      </c>
      <c r="L9" s="11"/>
      <c r="M9" s="11"/>
      <c r="N9" s="11">
        <v>25000000</v>
      </c>
      <c r="O9" s="11">
        <f t="shared" ref="O9:O20" si="0">SUM(K9:N9)</f>
        <v>50000000</v>
      </c>
      <c r="P9" s="26"/>
      <c r="Q9" s="27"/>
      <c r="R9" s="27"/>
      <c r="S9" s="27"/>
      <c r="T9" s="27"/>
      <c r="U9" s="27"/>
      <c r="V9" s="27"/>
      <c r="W9" s="27"/>
      <c r="X9" s="27"/>
      <c r="Y9" s="27"/>
      <c r="Z9" s="28"/>
      <c r="AA9" s="28"/>
    </row>
    <row r="10" spans="1:27" ht="79.5" customHeight="1" x14ac:dyDescent="0.2">
      <c r="A10" s="98"/>
      <c r="B10" s="100"/>
      <c r="C10" s="98"/>
      <c r="D10" s="90" t="s">
        <v>71</v>
      </c>
      <c r="E10" s="105"/>
      <c r="F10" s="105"/>
      <c r="G10" s="4">
        <v>1</v>
      </c>
      <c r="H10" s="25" t="s">
        <v>125</v>
      </c>
      <c r="I10" s="38" t="s">
        <v>108</v>
      </c>
      <c r="J10" s="12" t="s">
        <v>109</v>
      </c>
      <c r="K10" s="11">
        <v>340000000</v>
      </c>
      <c r="L10" s="11"/>
      <c r="M10" s="11"/>
      <c r="N10" s="11"/>
      <c r="O10" s="107">
        <f>SUM(K10:K11)</f>
        <v>367551000</v>
      </c>
      <c r="P10" s="26"/>
      <c r="Q10" s="27"/>
      <c r="R10" s="27"/>
      <c r="S10" s="27"/>
      <c r="T10" s="10"/>
      <c r="U10" s="10"/>
      <c r="V10" s="10"/>
      <c r="W10" s="10"/>
      <c r="X10" s="10"/>
      <c r="Y10" s="10"/>
      <c r="Z10" s="43"/>
      <c r="AA10" s="43"/>
    </row>
    <row r="11" spans="1:27" ht="72" customHeight="1" x14ac:dyDescent="0.2">
      <c r="A11" s="98"/>
      <c r="B11" s="100"/>
      <c r="C11" s="98"/>
      <c r="D11" s="91"/>
      <c r="E11" s="105"/>
      <c r="F11" s="105"/>
      <c r="G11" s="4">
        <v>2</v>
      </c>
      <c r="H11" s="25" t="s">
        <v>78</v>
      </c>
      <c r="I11" s="38" t="s">
        <v>110</v>
      </c>
      <c r="J11" s="25" t="s">
        <v>48</v>
      </c>
      <c r="K11" s="11">
        <v>27551000</v>
      </c>
      <c r="L11" s="11"/>
      <c r="M11" s="11"/>
      <c r="N11" s="11"/>
      <c r="O11" s="108"/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</row>
    <row r="12" spans="1:27" ht="82.5" customHeight="1" x14ac:dyDescent="0.2">
      <c r="A12" s="98"/>
      <c r="B12" s="100"/>
      <c r="C12" s="98"/>
      <c r="D12" s="90" t="s">
        <v>81</v>
      </c>
      <c r="E12" s="105"/>
      <c r="F12" s="105"/>
      <c r="G12" s="4">
        <v>1</v>
      </c>
      <c r="H12" s="25" t="s">
        <v>79</v>
      </c>
      <c r="I12" s="38" t="s">
        <v>111</v>
      </c>
      <c r="J12" s="12" t="s">
        <v>109</v>
      </c>
      <c r="K12" s="11">
        <v>65000000</v>
      </c>
      <c r="L12" s="11"/>
      <c r="M12" s="11"/>
      <c r="N12" s="11"/>
      <c r="O12" s="107">
        <f>SUM(K12:K13)</f>
        <v>305232495</v>
      </c>
      <c r="P12" s="26"/>
      <c r="Q12" s="27"/>
      <c r="R12" s="27"/>
      <c r="S12" s="27"/>
      <c r="T12" s="10"/>
      <c r="U12" s="10"/>
      <c r="V12" s="10"/>
      <c r="W12" s="10"/>
      <c r="X12" s="10"/>
      <c r="Y12" s="10"/>
      <c r="Z12" s="43"/>
      <c r="AA12" s="43"/>
    </row>
    <row r="13" spans="1:27" ht="57" customHeight="1" x14ac:dyDescent="0.2">
      <c r="A13" s="98"/>
      <c r="B13" s="100"/>
      <c r="C13" s="98"/>
      <c r="D13" s="91"/>
      <c r="E13" s="105"/>
      <c r="F13" s="105"/>
      <c r="G13" s="4">
        <v>2</v>
      </c>
      <c r="H13" s="54" t="s">
        <v>80</v>
      </c>
      <c r="I13" s="38" t="s">
        <v>111</v>
      </c>
      <c r="J13" s="37" t="s">
        <v>109</v>
      </c>
      <c r="K13" s="11">
        <v>240232495</v>
      </c>
      <c r="L13" s="11"/>
      <c r="M13" s="11"/>
      <c r="N13" s="11"/>
      <c r="O13" s="108"/>
      <c r="P13" s="26"/>
      <c r="Q13" s="27"/>
      <c r="R13" s="27"/>
      <c r="S13" s="10"/>
      <c r="T13" s="10"/>
      <c r="U13" s="10"/>
      <c r="V13" s="10"/>
      <c r="W13" s="10"/>
      <c r="X13" s="10"/>
      <c r="Y13" s="10"/>
      <c r="Z13" s="43"/>
      <c r="AA13" s="43"/>
    </row>
    <row r="14" spans="1:27" ht="84.75" customHeight="1" x14ac:dyDescent="0.2">
      <c r="A14" s="98"/>
      <c r="B14" s="100"/>
      <c r="C14" s="98"/>
      <c r="D14" s="40" t="s">
        <v>82</v>
      </c>
      <c r="E14" s="105"/>
      <c r="F14" s="105"/>
      <c r="G14" s="4">
        <v>1</v>
      </c>
      <c r="H14" s="25" t="s">
        <v>83</v>
      </c>
      <c r="I14" s="38" t="s">
        <v>111</v>
      </c>
      <c r="J14" s="37" t="s">
        <v>107</v>
      </c>
      <c r="K14" s="11">
        <v>12500000</v>
      </c>
      <c r="L14" s="11"/>
      <c r="M14" s="11"/>
      <c r="N14" s="11"/>
      <c r="O14" s="11">
        <f t="shared" si="0"/>
        <v>12500000</v>
      </c>
      <c r="P14" s="26"/>
      <c r="Q14" s="27"/>
      <c r="R14" s="27"/>
      <c r="S14" s="27"/>
      <c r="T14" s="27"/>
      <c r="U14" s="27"/>
      <c r="V14" s="27"/>
      <c r="W14" s="3"/>
      <c r="X14" s="3"/>
      <c r="Y14" s="3"/>
      <c r="Z14" s="8"/>
      <c r="AA14" s="8"/>
    </row>
    <row r="15" spans="1:27" ht="66" customHeight="1" x14ac:dyDescent="0.2">
      <c r="A15" s="98"/>
      <c r="B15" s="100"/>
      <c r="C15" s="98"/>
      <c r="D15" s="90" t="s">
        <v>84</v>
      </c>
      <c r="E15" s="105"/>
      <c r="F15" s="105"/>
      <c r="G15" s="4">
        <v>1</v>
      </c>
      <c r="H15" s="39" t="s">
        <v>112</v>
      </c>
      <c r="I15" s="61" t="s">
        <v>129</v>
      </c>
      <c r="J15" s="12" t="s">
        <v>51</v>
      </c>
      <c r="K15" s="11">
        <v>50000000</v>
      </c>
      <c r="L15" s="11"/>
      <c r="M15" s="11"/>
      <c r="N15" s="11"/>
      <c r="O15" s="107">
        <f>SUM(K15:K16)</f>
        <v>77551711</v>
      </c>
      <c r="P15" s="27"/>
      <c r="Q15" s="29"/>
      <c r="R15" s="27"/>
      <c r="S15" s="27"/>
      <c r="T15" s="27"/>
      <c r="U15" s="27"/>
      <c r="V15" s="26"/>
      <c r="W15" s="10"/>
      <c r="X15" s="10"/>
      <c r="Y15" s="10"/>
      <c r="Z15" s="43"/>
      <c r="AA15" s="43"/>
    </row>
    <row r="16" spans="1:27" ht="45.75" customHeight="1" x14ac:dyDescent="0.2">
      <c r="A16" s="98"/>
      <c r="B16" s="100"/>
      <c r="C16" s="98"/>
      <c r="D16" s="91"/>
      <c r="E16" s="105"/>
      <c r="F16" s="105"/>
      <c r="G16" s="4">
        <v>2</v>
      </c>
      <c r="H16" s="39" t="s">
        <v>85</v>
      </c>
      <c r="I16" s="41" t="s">
        <v>113</v>
      </c>
      <c r="J16" s="12" t="s">
        <v>118</v>
      </c>
      <c r="K16" s="11">
        <v>27551711</v>
      </c>
      <c r="L16" s="11"/>
      <c r="M16" s="11"/>
      <c r="N16" s="11"/>
      <c r="O16" s="108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</row>
    <row r="17" spans="1:27" ht="39" customHeight="1" x14ac:dyDescent="0.2">
      <c r="A17" s="98"/>
      <c r="B17" s="100"/>
      <c r="C17" s="98"/>
      <c r="D17" s="40" t="s">
        <v>74</v>
      </c>
      <c r="E17" s="105"/>
      <c r="F17" s="105"/>
      <c r="G17" s="4">
        <v>1</v>
      </c>
      <c r="H17" s="25" t="s">
        <v>114</v>
      </c>
      <c r="I17" s="57" t="s">
        <v>129</v>
      </c>
      <c r="J17" s="12" t="s">
        <v>107</v>
      </c>
      <c r="K17" s="11">
        <v>1515906977</v>
      </c>
      <c r="L17" s="11"/>
      <c r="M17" s="11"/>
      <c r="N17" s="11"/>
      <c r="O17" s="11">
        <f t="shared" si="0"/>
        <v>1515906977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  <c r="AA17" s="28"/>
    </row>
    <row r="18" spans="1:27" ht="27" customHeight="1" x14ac:dyDescent="0.2">
      <c r="A18" s="98"/>
      <c r="B18" s="100"/>
      <c r="C18" s="98"/>
      <c r="D18" s="44" t="s">
        <v>116</v>
      </c>
      <c r="E18" s="105"/>
      <c r="F18" s="105"/>
      <c r="G18" s="4">
        <v>1</v>
      </c>
      <c r="H18" s="47" t="s">
        <v>115</v>
      </c>
      <c r="I18" s="12" t="s">
        <v>106</v>
      </c>
      <c r="J18" s="56" t="s">
        <v>107</v>
      </c>
      <c r="K18" s="49">
        <v>15000000</v>
      </c>
      <c r="L18" s="11"/>
      <c r="M18" s="11"/>
      <c r="N18" s="11"/>
      <c r="O18" s="11">
        <f t="shared" si="0"/>
        <v>15000000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</row>
    <row r="19" spans="1:27" ht="35.25" customHeight="1" x14ac:dyDescent="0.2">
      <c r="A19" s="98"/>
      <c r="B19" s="100"/>
      <c r="C19" s="98"/>
      <c r="D19" s="102" t="s">
        <v>86</v>
      </c>
      <c r="E19" s="105"/>
      <c r="F19" s="105"/>
      <c r="G19" s="4">
        <v>1</v>
      </c>
      <c r="H19" s="42" t="s">
        <v>86</v>
      </c>
      <c r="I19" s="57" t="s">
        <v>126</v>
      </c>
      <c r="J19" s="37" t="s">
        <v>107</v>
      </c>
      <c r="K19" s="62">
        <v>30000000</v>
      </c>
      <c r="L19" s="11"/>
      <c r="M19" s="11"/>
      <c r="N19" s="11"/>
      <c r="O19" s="11">
        <f t="shared" si="0"/>
        <v>30000000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</row>
    <row r="20" spans="1:27" ht="46.5" customHeight="1" x14ac:dyDescent="0.2">
      <c r="A20" s="98"/>
      <c r="B20" s="100"/>
      <c r="C20" s="98"/>
      <c r="D20" s="103" t="s">
        <v>87</v>
      </c>
      <c r="E20" s="105"/>
      <c r="F20" s="105"/>
      <c r="G20" s="4">
        <v>1</v>
      </c>
      <c r="H20" s="42" t="s">
        <v>89</v>
      </c>
      <c r="I20" s="38" t="s">
        <v>117</v>
      </c>
      <c r="J20" s="12" t="s">
        <v>109</v>
      </c>
      <c r="K20" s="62">
        <v>30000000</v>
      </c>
      <c r="L20" s="11"/>
      <c r="M20" s="11"/>
      <c r="N20" s="11"/>
      <c r="O20" s="11">
        <f t="shared" si="0"/>
        <v>30000000</v>
      </c>
      <c r="P20" s="3"/>
      <c r="Q20" s="27"/>
      <c r="R20" s="27"/>
      <c r="S20" s="27"/>
      <c r="T20" s="27"/>
      <c r="U20" s="27"/>
      <c r="V20" s="27"/>
      <c r="W20" s="27"/>
      <c r="X20" s="27"/>
      <c r="Y20" s="27"/>
      <c r="Z20" s="8"/>
      <c r="AA20" s="8"/>
    </row>
    <row r="21" spans="1:27" ht="51" customHeight="1" x14ac:dyDescent="0.2">
      <c r="A21" s="98"/>
      <c r="B21" s="101"/>
      <c r="C21" s="98"/>
      <c r="D21" s="47" t="s">
        <v>88</v>
      </c>
      <c r="E21" s="106"/>
      <c r="F21" s="106"/>
      <c r="G21" s="4">
        <v>1</v>
      </c>
      <c r="H21" s="45" t="s">
        <v>127</v>
      </c>
      <c r="I21" s="38" t="s">
        <v>128</v>
      </c>
      <c r="J21" s="37" t="s">
        <v>109</v>
      </c>
      <c r="K21" s="62">
        <v>80000000</v>
      </c>
      <c r="L21" s="11"/>
      <c r="M21" s="11"/>
      <c r="N21" s="11">
        <v>20000000</v>
      </c>
      <c r="O21" s="11">
        <f>SUM(K21:N21)</f>
        <v>100000000</v>
      </c>
      <c r="P21" s="3"/>
      <c r="Q21" s="3"/>
      <c r="R21" s="3"/>
      <c r="S21" s="3"/>
      <c r="T21" s="3"/>
      <c r="U21" s="3"/>
      <c r="V21" s="27"/>
      <c r="W21" s="27"/>
      <c r="X21" s="27"/>
      <c r="Y21" s="27"/>
      <c r="Z21" s="28"/>
      <c r="AA21" s="28"/>
    </row>
  </sheetData>
  <mergeCells count="27">
    <mergeCell ref="K1:L1"/>
    <mergeCell ref="K2:L2"/>
    <mergeCell ref="K3:L3"/>
    <mergeCell ref="K7:O7"/>
    <mergeCell ref="O15:O16"/>
    <mergeCell ref="O12:O13"/>
    <mergeCell ref="O10:O11"/>
    <mergeCell ref="A1:A3"/>
    <mergeCell ref="B1:J2"/>
    <mergeCell ref="B3:J3"/>
    <mergeCell ref="B9:B21"/>
    <mergeCell ref="E9:E21"/>
    <mergeCell ref="F9:F21"/>
    <mergeCell ref="C5:D5"/>
    <mergeCell ref="E5:F5"/>
    <mergeCell ref="C6:D6"/>
    <mergeCell ref="E6:F6"/>
    <mergeCell ref="C7:D7"/>
    <mergeCell ref="E7:F7"/>
    <mergeCell ref="D10:D11"/>
    <mergeCell ref="D12:D13"/>
    <mergeCell ref="D15:D16"/>
    <mergeCell ref="P7:AA7"/>
    <mergeCell ref="G7:G8"/>
    <mergeCell ref="H7:J7"/>
    <mergeCell ref="A9:A21"/>
    <mergeCell ref="C9:C21"/>
  </mergeCells>
  <pageMargins left="0.37" right="0.57999999999999996" top="0.28999999999999998" bottom="0.43" header="0.21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"/>
  <sheetViews>
    <sheetView tabSelected="1" topLeftCell="E4" zoomScale="88" zoomScaleNormal="70" workbookViewId="0">
      <selection activeCell="L9" sqref="L9"/>
    </sheetView>
  </sheetViews>
  <sheetFormatPr baseColWidth="10" defaultRowHeight="15" x14ac:dyDescent="0.2"/>
  <cols>
    <col min="1" max="1" width="20.77734375" customWidth="1"/>
    <col min="2" max="2" width="13.77734375" customWidth="1"/>
    <col min="3" max="3" width="20" customWidth="1"/>
    <col min="4" max="4" width="21" customWidth="1"/>
    <col min="5" max="6" width="13.77734375" customWidth="1"/>
    <col min="7" max="7" width="4.44140625" customWidth="1"/>
    <col min="8" max="8" width="21.88671875" customWidth="1"/>
    <col min="9" max="9" width="15.77734375" customWidth="1"/>
    <col min="10" max="10" width="15.44140625" customWidth="1"/>
    <col min="11" max="11" width="12.44140625" bestFit="1" customWidth="1"/>
    <col min="12" max="14" width="10.77734375" customWidth="1"/>
    <col min="15" max="15" width="12.44140625" bestFit="1" customWidth="1"/>
    <col min="16" max="27" width="1.77734375" customWidth="1"/>
  </cols>
  <sheetData>
    <row r="1" spans="1:27" s="18" customFormat="1" ht="15.75" x14ac:dyDescent="0.2">
      <c r="A1" s="70"/>
      <c r="B1" s="70" t="s">
        <v>34</v>
      </c>
      <c r="C1" s="70"/>
      <c r="D1" s="70"/>
      <c r="E1" s="70"/>
      <c r="F1" s="70"/>
      <c r="G1" s="70"/>
      <c r="H1" s="70"/>
      <c r="I1" s="70"/>
      <c r="J1" s="70"/>
      <c r="K1" s="70" t="s">
        <v>36</v>
      </c>
      <c r="L1" s="70"/>
    </row>
    <row r="2" spans="1:27" s="18" customFormat="1" ht="15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 t="s">
        <v>37</v>
      </c>
      <c r="L2" s="70"/>
    </row>
    <row r="3" spans="1:27" s="18" customFormat="1" ht="15.75" x14ac:dyDescent="0.2">
      <c r="A3" s="70"/>
      <c r="B3" s="70" t="s">
        <v>35</v>
      </c>
      <c r="C3" s="70"/>
      <c r="D3" s="70"/>
      <c r="E3" s="70"/>
      <c r="F3" s="70"/>
      <c r="G3" s="70"/>
      <c r="H3" s="70"/>
      <c r="I3" s="70"/>
      <c r="J3" s="70"/>
      <c r="K3" s="70" t="s">
        <v>38</v>
      </c>
      <c r="L3" s="70"/>
    </row>
    <row r="4" spans="1:27" s="18" customFormat="1" ht="15.75" x14ac:dyDescent="0.2"/>
    <row r="5" spans="1:27" ht="35.1" customHeight="1" x14ac:dyDescent="0.2">
      <c r="A5" s="15" t="s">
        <v>32</v>
      </c>
      <c r="B5" s="21" t="s">
        <v>7</v>
      </c>
      <c r="C5" s="73" t="s">
        <v>30</v>
      </c>
      <c r="D5" s="73"/>
      <c r="E5" s="74" t="s">
        <v>65</v>
      </c>
      <c r="F5" s="74"/>
      <c r="G5" s="5"/>
    </row>
    <row r="6" spans="1:27" ht="30" customHeight="1" x14ac:dyDescent="0.2">
      <c r="A6" s="15" t="s">
        <v>8</v>
      </c>
      <c r="B6" s="21"/>
      <c r="C6" s="73" t="s">
        <v>9</v>
      </c>
      <c r="D6" s="73"/>
      <c r="E6" s="74" t="s">
        <v>66</v>
      </c>
      <c r="F6" s="74"/>
      <c r="G6" s="5"/>
    </row>
    <row r="7" spans="1:27" ht="30" customHeight="1" x14ac:dyDescent="0.2">
      <c r="A7" s="16" t="s">
        <v>31</v>
      </c>
      <c r="B7" s="7"/>
      <c r="C7" s="73" t="s">
        <v>10</v>
      </c>
      <c r="D7" s="73"/>
      <c r="E7" s="74" t="s">
        <v>67</v>
      </c>
      <c r="F7" s="74"/>
      <c r="G7" s="84" t="s">
        <v>3</v>
      </c>
      <c r="H7" s="86" t="s">
        <v>6</v>
      </c>
      <c r="I7" s="87"/>
      <c r="J7" s="88"/>
      <c r="K7" s="83" t="s">
        <v>0</v>
      </c>
      <c r="L7" s="83"/>
      <c r="M7" s="83"/>
      <c r="N7" s="83"/>
      <c r="O7" s="83"/>
      <c r="P7" s="78" t="s">
        <v>25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44.25" customHeight="1" x14ac:dyDescent="0.2">
      <c r="A8" s="22" t="s">
        <v>1</v>
      </c>
      <c r="B8" s="22" t="s">
        <v>11</v>
      </c>
      <c r="C8" s="22" t="s">
        <v>2</v>
      </c>
      <c r="D8" s="24" t="s">
        <v>4</v>
      </c>
      <c r="E8" s="1" t="s">
        <v>27</v>
      </c>
      <c r="F8" s="1" t="s">
        <v>28</v>
      </c>
      <c r="G8" s="85"/>
      <c r="H8" s="13" t="s">
        <v>33</v>
      </c>
      <c r="I8" s="1" t="s">
        <v>5</v>
      </c>
      <c r="J8" s="1" t="s">
        <v>26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29</v>
      </c>
      <c r="P8" s="23" t="s">
        <v>16</v>
      </c>
      <c r="Q8" s="23" t="s">
        <v>17</v>
      </c>
      <c r="R8" s="23" t="s">
        <v>18</v>
      </c>
      <c r="S8" s="23" t="s">
        <v>19</v>
      </c>
      <c r="T8" s="23" t="s">
        <v>18</v>
      </c>
      <c r="U8" s="23" t="s">
        <v>20</v>
      </c>
      <c r="V8" s="23" t="s">
        <v>20</v>
      </c>
      <c r="W8" s="23" t="s">
        <v>19</v>
      </c>
      <c r="X8" s="23" t="s">
        <v>21</v>
      </c>
      <c r="Y8" s="23" t="s">
        <v>22</v>
      </c>
      <c r="Z8" s="23" t="s">
        <v>23</v>
      </c>
      <c r="AA8" s="23" t="s">
        <v>24</v>
      </c>
    </row>
    <row r="9" spans="1:27" ht="58.5" customHeight="1" x14ac:dyDescent="0.2">
      <c r="A9" s="98" t="s">
        <v>90</v>
      </c>
      <c r="B9" s="98" t="s">
        <v>91</v>
      </c>
      <c r="C9" s="89" t="s">
        <v>92</v>
      </c>
      <c r="D9" s="60" t="s">
        <v>94</v>
      </c>
      <c r="E9" s="71" t="s">
        <v>43</v>
      </c>
      <c r="F9" s="71" t="s">
        <v>93</v>
      </c>
      <c r="G9" s="46">
        <v>1</v>
      </c>
      <c r="H9" s="47" t="s">
        <v>99</v>
      </c>
      <c r="I9" s="48" t="s">
        <v>132</v>
      </c>
      <c r="J9" s="48" t="s">
        <v>51</v>
      </c>
      <c r="K9" s="49">
        <v>15000000</v>
      </c>
      <c r="L9" s="11"/>
      <c r="M9" s="11"/>
      <c r="N9" s="11"/>
      <c r="O9" s="30">
        <f t="shared" ref="O9:O18" si="0">SUM(K9:N9)</f>
        <v>15000000</v>
      </c>
      <c r="P9" s="26"/>
      <c r="Q9" s="27"/>
      <c r="R9" s="27"/>
      <c r="S9" s="27"/>
      <c r="T9" s="27"/>
      <c r="U9" s="27"/>
      <c r="V9" s="27"/>
      <c r="W9" s="27"/>
      <c r="X9" s="27"/>
      <c r="Y9" s="10"/>
      <c r="Z9" s="43"/>
      <c r="AA9" s="43"/>
    </row>
    <row r="10" spans="1:27" ht="50.25" customHeight="1" x14ac:dyDescent="0.2">
      <c r="A10" s="98"/>
      <c r="B10" s="98"/>
      <c r="C10" s="89"/>
      <c r="D10" s="92" t="s">
        <v>95</v>
      </c>
      <c r="E10" s="71"/>
      <c r="F10" s="71"/>
      <c r="G10" s="46">
        <v>1</v>
      </c>
      <c r="H10" s="47" t="s">
        <v>100</v>
      </c>
      <c r="I10" s="48" t="s">
        <v>134</v>
      </c>
      <c r="J10" s="48" t="s">
        <v>118</v>
      </c>
      <c r="K10" s="49">
        <v>16206894</v>
      </c>
      <c r="L10" s="11"/>
      <c r="M10" s="11"/>
      <c r="N10" s="11"/>
      <c r="O10" s="76">
        <f>SUM(K10:K11)</f>
        <v>116206894</v>
      </c>
      <c r="P10" s="26"/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28"/>
    </row>
    <row r="11" spans="1:27" ht="71.25" customHeight="1" x14ac:dyDescent="0.2">
      <c r="A11" s="98"/>
      <c r="B11" s="98"/>
      <c r="C11" s="89"/>
      <c r="D11" s="92"/>
      <c r="E11" s="71"/>
      <c r="F11" s="71"/>
      <c r="G11" s="50">
        <v>2</v>
      </c>
      <c r="H11" s="47" t="s">
        <v>101</v>
      </c>
      <c r="I11" s="47" t="s">
        <v>133</v>
      </c>
      <c r="J11" s="48" t="s">
        <v>138</v>
      </c>
      <c r="K11" s="49">
        <v>100000000</v>
      </c>
      <c r="L11" s="11"/>
      <c r="M11" s="11"/>
      <c r="N11" s="11"/>
      <c r="O11" s="77"/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</row>
    <row r="12" spans="1:27" ht="36.75" customHeight="1" x14ac:dyDescent="0.2">
      <c r="A12" s="98"/>
      <c r="B12" s="98"/>
      <c r="C12" s="89"/>
      <c r="D12" s="60" t="s">
        <v>96</v>
      </c>
      <c r="E12" s="71"/>
      <c r="F12" s="71"/>
      <c r="G12" s="50">
        <v>1</v>
      </c>
      <c r="H12" s="47" t="s">
        <v>103</v>
      </c>
      <c r="I12" s="48" t="s">
        <v>132</v>
      </c>
      <c r="J12" s="47" t="s">
        <v>137</v>
      </c>
      <c r="K12" s="49">
        <v>10000000</v>
      </c>
      <c r="L12" s="11"/>
      <c r="M12" s="11"/>
      <c r="N12" s="11"/>
      <c r="O12" s="30">
        <f t="shared" si="0"/>
        <v>10000000</v>
      </c>
      <c r="P12" s="53"/>
      <c r="Q12" s="10"/>
      <c r="R12" s="10"/>
      <c r="S12" s="10"/>
      <c r="T12" s="10"/>
      <c r="U12" s="10"/>
      <c r="V12" s="10"/>
      <c r="W12" s="10"/>
      <c r="X12" s="10"/>
      <c r="Y12" s="27"/>
      <c r="Z12" s="43"/>
      <c r="AA12" s="43"/>
    </row>
    <row r="13" spans="1:27" ht="79.5" customHeight="1" x14ac:dyDescent="0.2">
      <c r="A13" s="98"/>
      <c r="B13" s="98"/>
      <c r="C13" s="89"/>
      <c r="D13" s="92" t="s">
        <v>130</v>
      </c>
      <c r="E13" s="71"/>
      <c r="F13" s="71"/>
      <c r="G13" s="50">
        <v>1</v>
      </c>
      <c r="H13" s="47" t="s">
        <v>104</v>
      </c>
      <c r="I13" s="48" t="s">
        <v>132</v>
      </c>
      <c r="J13" s="48" t="s">
        <v>118</v>
      </c>
      <c r="K13" s="49">
        <v>32413777</v>
      </c>
      <c r="L13" s="11"/>
      <c r="M13" s="11"/>
      <c r="N13" s="11"/>
      <c r="O13" s="76">
        <f>SUM(K13:K16)</f>
        <v>242413777</v>
      </c>
      <c r="P13" s="26"/>
      <c r="Q13" s="27"/>
      <c r="R13" s="27"/>
      <c r="S13" s="27"/>
      <c r="T13" s="27"/>
      <c r="U13" s="27"/>
      <c r="V13" s="27"/>
      <c r="W13" s="27"/>
      <c r="X13" s="27"/>
      <c r="Y13" s="27"/>
      <c r="Z13" s="28"/>
      <c r="AA13" s="28"/>
    </row>
    <row r="14" spans="1:27" ht="75" customHeight="1" x14ac:dyDescent="0.2">
      <c r="A14" s="98"/>
      <c r="B14" s="98"/>
      <c r="C14" s="89"/>
      <c r="D14" s="92"/>
      <c r="E14" s="71"/>
      <c r="F14" s="71"/>
      <c r="G14" s="50">
        <v>2</v>
      </c>
      <c r="H14" s="52" t="s">
        <v>102</v>
      </c>
      <c r="I14" s="48" t="s">
        <v>132</v>
      </c>
      <c r="J14" s="51" t="s">
        <v>118</v>
      </c>
      <c r="K14" s="49">
        <v>160000000</v>
      </c>
      <c r="L14" s="11"/>
      <c r="M14" s="11"/>
      <c r="N14" s="11"/>
      <c r="O14" s="109"/>
      <c r="P14" s="26"/>
      <c r="Q14" s="27"/>
      <c r="R14" s="27"/>
      <c r="S14" s="27"/>
      <c r="T14" s="27"/>
      <c r="U14" s="27"/>
      <c r="V14" s="27"/>
      <c r="W14" s="27"/>
      <c r="X14" s="27"/>
      <c r="Y14" s="27"/>
      <c r="Z14" s="28"/>
      <c r="AA14" s="28"/>
    </row>
    <row r="15" spans="1:27" ht="42.75" customHeight="1" x14ac:dyDescent="0.2">
      <c r="A15" s="98"/>
      <c r="B15" s="98"/>
      <c r="C15" s="89"/>
      <c r="D15" s="92"/>
      <c r="E15" s="71"/>
      <c r="F15" s="71"/>
      <c r="G15" s="50">
        <v>3</v>
      </c>
      <c r="H15" s="47" t="s">
        <v>97</v>
      </c>
      <c r="I15" s="48" t="s">
        <v>132</v>
      </c>
      <c r="J15" s="51" t="s">
        <v>109</v>
      </c>
      <c r="K15" s="49">
        <v>5000000</v>
      </c>
      <c r="L15" s="11"/>
      <c r="M15" s="11"/>
      <c r="N15" s="11"/>
      <c r="O15" s="109"/>
      <c r="P15" s="26"/>
      <c r="Q15" s="27"/>
      <c r="R15" s="27"/>
      <c r="S15" s="27"/>
      <c r="T15" s="27"/>
      <c r="U15" s="27"/>
      <c r="V15" s="27"/>
      <c r="W15" s="27"/>
      <c r="X15" s="27"/>
      <c r="Y15" s="27"/>
      <c r="Z15" s="28"/>
      <c r="AA15" s="28"/>
    </row>
    <row r="16" spans="1:27" ht="33.75" customHeight="1" x14ac:dyDescent="0.2">
      <c r="A16" s="98"/>
      <c r="B16" s="98"/>
      <c r="C16" s="89"/>
      <c r="D16" s="92"/>
      <c r="E16" s="71"/>
      <c r="F16" s="71"/>
      <c r="G16" s="50">
        <v>4</v>
      </c>
      <c r="H16" s="60" t="s">
        <v>136</v>
      </c>
      <c r="I16" s="48" t="s">
        <v>132</v>
      </c>
      <c r="J16" s="48" t="s">
        <v>109</v>
      </c>
      <c r="K16" s="49">
        <v>45000000</v>
      </c>
      <c r="L16" s="11"/>
      <c r="M16" s="11"/>
      <c r="N16" s="11"/>
      <c r="O16" s="77"/>
      <c r="P16" s="27"/>
      <c r="Q16" s="29"/>
      <c r="R16" s="27"/>
      <c r="S16" s="27"/>
      <c r="T16" s="27"/>
      <c r="U16" s="27"/>
      <c r="V16" s="26"/>
      <c r="W16" s="27"/>
      <c r="X16" s="27"/>
      <c r="Y16" s="27"/>
      <c r="Z16" s="28"/>
      <c r="AA16" s="28"/>
    </row>
    <row r="17" spans="1:27" ht="42" customHeight="1" x14ac:dyDescent="0.2">
      <c r="A17" s="98"/>
      <c r="B17" s="98"/>
      <c r="C17" s="89"/>
      <c r="D17" s="44" t="s">
        <v>98</v>
      </c>
      <c r="E17" s="71"/>
      <c r="F17" s="71"/>
      <c r="G17" s="50">
        <v>1</v>
      </c>
      <c r="H17" s="60" t="s">
        <v>131</v>
      </c>
      <c r="I17" s="48" t="s">
        <v>132</v>
      </c>
      <c r="J17" s="48" t="s">
        <v>109</v>
      </c>
      <c r="K17" s="49">
        <v>10000000</v>
      </c>
      <c r="L17" s="11"/>
      <c r="M17" s="11"/>
      <c r="N17" s="11"/>
      <c r="O17" s="30">
        <f t="shared" si="0"/>
        <v>10000000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28"/>
      <c r="AA17" s="28"/>
    </row>
    <row r="18" spans="1:27" ht="43.5" customHeight="1" x14ac:dyDescent="0.2">
      <c r="A18" s="98"/>
      <c r="B18" s="98"/>
      <c r="C18" s="89"/>
      <c r="D18" s="44" t="s">
        <v>105</v>
      </c>
      <c r="E18" s="71"/>
      <c r="F18" s="71"/>
      <c r="G18" s="50">
        <v>1</v>
      </c>
      <c r="H18" s="47" t="s">
        <v>135</v>
      </c>
      <c r="I18" s="48" t="s">
        <v>132</v>
      </c>
      <c r="J18" s="48" t="s">
        <v>63</v>
      </c>
      <c r="K18" s="49">
        <v>1129867069</v>
      </c>
      <c r="L18" s="11"/>
      <c r="M18" s="11"/>
      <c r="N18" s="11"/>
      <c r="O18" s="30">
        <f t="shared" si="0"/>
        <v>1129867069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</row>
  </sheetData>
  <mergeCells count="25">
    <mergeCell ref="A1:A3"/>
    <mergeCell ref="B1:J2"/>
    <mergeCell ref="K1:L1"/>
    <mergeCell ref="K2:L2"/>
    <mergeCell ref="B3:J3"/>
    <mergeCell ref="K3:L3"/>
    <mergeCell ref="C5:D5"/>
    <mergeCell ref="E5:F5"/>
    <mergeCell ref="C6:D6"/>
    <mergeCell ref="E6:F6"/>
    <mergeCell ref="C7:D7"/>
    <mergeCell ref="E7:F7"/>
    <mergeCell ref="G7:G8"/>
    <mergeCell ref="H7:J7"/>
    <mergeCell ref="K7:O7"/>
    <mergeCell ref="P7:AA7"/>
    <mergeCell ref="A9:A18"/>
    <mergeCell ref="B9:B18"/>
    <mergeCell ref="C9:C18"/>
    <mergeCell ref="E9:E18"/>
    <mergeCell ref="F9:F18"/>
    <mergeCell ref="D10:D11"/>
    <mergeCell ref="D13:D16"/>
    <mergeCell ref="O10:O11"/>
    <mergeCell ref="O13:O16"/>
  </mergeCells>
  <pageMargins left="0.37" right="0.57999999999999996" top="0.28999999999999998" bottom="0.43" header="0.21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CONOCIMIENTO DEL RIESGO</vt:lpstr>
      <vt:lpstr>REDUCCIÓN DEL RIESGO</vt:lpstr>
      <vt:lpstr>RESPUESTA A EMERGENCIAS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molano lopez</dc:creator>
  <cp:lastModifiedBy>Windows User</cp:lastModifiedBy>
  <cp:lastPrinted>2017-12-11T16:16:28Z</cp:lastPrinted>
  <dcterms:created xsi:type="dcterms:W3CDTF">2017-10-02T14:42:45Z</dcterms:created>
  <dcterms:modified xsi:type="dcterms:W3CDTF">2018-01-25T17:22:16Z</dcterms:modified>
</cp:coreProperties>
</file>